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ự toán 2026\Công khai dự toán\"/>
    </mc:Choice>
  </mc:AlternateContent>
  <bookViews>
    <workbookView xWindow="240" yWindow="120" windowWidth="18060" windowHeight="7050"/>
  </bookViews>
  <sheets>
    <sheet name="115" sheetId="1" r:id="rId1"/>
  </sheets>
  <calcPr calcId="162913"/>
</workbook>
</file>

<file path=xl/calcChain.xml><?xml version="1.0" encoding="utf-8"?>
<calcChain xmlns="http://schemas.openxmlformats.org/spreadsheetml/2006/main">
  <c r="G12" i="1" l="1"/>
  <c r="H12" i="1"/>
  <c r="I12" i="1"/>
  <c r="D11" i="1"/>
  <c r="F11" i="1"/>
  <c r="E11" i="1"/>
  <c r="D27" i="1"/>
  <c r="D28" i="1"/>
  <c r="D29" i="1"/>
  <c r="E12" i="1"/>
  <c r="F12" i="1"/>
  <c r="D12" i="1"/>
  <c r="D26" i="1"/>
  <c r="F21" i="1"/>
  <c r="D14" i="1"/>
  <c r="D15" i="1"/>
  <c r="D16" i="1"/>
  <c r="D17" i="1"/>
  <c r="D18" i="1"/>
  <c r="D19" i="1"/>
  <c r="D20" i="1"/>
  <c r="D21" i="1"/>
  <c r="D22" i="1"/>
  <c r="D23" i="1"/>
  <c r="D24" i="1"/>
  <c r="D25" i="1"/>
  <c r="D13" i="1"/>
</calcChain>
</file>

<file path=xl/sharedStrings.xml><?xml version="1.0" encoding="utf-8"?>
<sst xmlns="http://schemas.openxmlformats.org/spreadsheetml/2006/main" count="69" uniqueCount="53">
  <si>
    <r>
      <rPr>
        <b/>
        <sz val="10"/>
        <color rgb="FF000000"/>
        <rFont val="Times New Roman"/>
        <family val="1"/>
      </rPr>
      <t xml:space="preserve">Biểu số 115/CK-NSNN
</t>
    </r>
  </si>
  <si>
    <r>
      <rPr>
        <sz val="10"/>
        <color rgb="FF000000"/>
        <rFont val="Times New Roman"/>
        <family val="1"/>
      </rPr>
      <t xml:space="preserve">Đơn vị tính: </t>
    </r>
    <r>
      <rPr>
        <sz val="10"/>
        <color rgb="FF000000"/>
        <rFont val="Times New Roman"/>
        <family val="1"/>
      </rPr>
      <t xml:space="preserve"> Đồng</t>
    </r>
  </si>
  <si>
    <t>STT</t>
  </si>
  <si>
    <t>NỘI DUNG</t>
  </si>
  <si>
    <t xml:space="preserve">Dự toán </t>
  </si>
  <si>
    <t>Ước thực hiện</t>
  </si>
  <si>
    <t>So sánh (%)</t>
  </si>
  <si>
    <t/>
  </si>
  <si>
    <t>TỔNG SỐ</t>
  </si>
  <si>
    <t>XDCB</t>
  </si>
  <si>
    <t>TX</t>
  </si>
  <si>
    <t>A</t>
  </si>
  <si>
    <t>B</t>
  </si>
  <si>
    <t>1</t>
  </si>
  <si>
    <t>2</t>
  </si>
  <si>
    <t>3</t>
  </si>
  <si>
    <t>4</t>
  </si>
  <si>
    <t>5</t>
  </si>
  <si>
    <t>6</t>
  </si>
  <si>
    <t>7=4/1</t>
  </si>
  <si>
    <t>8=5/2</t>
  </si>
  <si>
    <t>9=6/3</t>
  </si>
  <si>
    <t>TỔNG CHI</t>
  </si>
  <si>
    <t>Trong đó</t>
  </si>
  <si>
    <t>Chi giáo dục</t>
  </si>
  <si>
    <t xml:space="preserve"> Chi ứng dụng, chuyển giao công nghệ</t>
  </si>
  <si>
    <t>Chi y tế</t>
  </si>
  <si>
    <t>Chi văn hóa, thông tin</t>
  </si>
  <si>
    <t>Chi phát thanh, truyền thanh</t>
  </si>
  <si>
    <t>Chi thể dục thể thao</t>
  </si>
  <si>
    <t>7</t>
  </si>
  <si>
    <t>Chi bảo vệ môi trường</t>
  </si>
  <si>
    <t>8</t>
  </si>
  <si>
    <t>Chi các hoạt động kinh tế</t>
  </si>
  <si>
    <t>9</t>
  </si>
  <si>
    <t xml:space="preserve"> Chi hoạt động của cơ quan quản lý Nhà nước, Đảng, đoàn thể</t>
  </si>
  <si>
    <t>10</t>
  </si>
  <si>
    <t>Chi cho công tác xã hội</t>
  </si>
  <si>
    <t>11</t>
  </si>
  <si>
    <t>Chi quốc phòng</t>
  </si>
  <si>
    <t>12</t>
  </si>
  <si>
    <t>Chi an ninh</t>
  </si>
  <si>
    <t>13</t>
  </si>
  <si>
    <t>Chi các lĩnh vực khác theo quy định của pháp luật</t>
  </si>
  <si>
    <t>C</t>
  </si>
  <si>
    <t>Dự phòng ngân sách</t>
  </si>
  <si>
    <t xml:space="preserve">
</t>
  </si>
  <si>
    <r>
      <t xml:space="preserve">ƯỚC THỰC HIỆN CHI NGÂN SÁCH XÃ QUÝ I NĂM </t>
    </r>
    <r>
      <rPr>
        <b/>
        <sz val="16"/>
        <color rgb="FF000000"/>
        <rFont val="Times New Roman"/>
        <family val="1"/>
      </rPr>
      <t xml:space="preserve">2026
</t>
    </r>
  </si>
  <si>
    <t>Chi đầu tư phát triển</t>
  </si>
  <si>
    <t>D</t>
  </si>
  <si>
    <t>Chi tạo Nguồn CCTL</t>
  </si>
  <si>
    <t>Chi từ nguồn BSMT</t>
  </si>
  <si>
    <t>UBND XÃ LÂM THAO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</si>
</sst>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A]#,###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Calibri"/>
      <family val="2"/>
    </font>
    <font>
      <b/>
      <sz val="16"/>
      <color rgb="FF000000"/>
      <name val="Times New Roman"/>
      <family val="1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4" fontId="6" fillId="0" borderId="1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horizontal="right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164" fontId="7" fillId="0" borderId="1" xfId="0" applyNumberFormat="1" applyFont="1" applyFill="1" applyBorder="1" applyAlignment="1">
      <alignment horizontal="right" vertical="top" wrapText="1" readingOrder="1"/>
    </xf>
    <xf numFmtId="0" fontId="7" fillId="0" borderId="1" xfId="0" applyNumberFormat="1" applyFont="1" applyFill="1" applyBorder="1" applyAlignment="1">
      <alignment horizontal="right"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164" fontId="8" fillId="0" borderId="1" xfId="0" applyNumberFormat="1" applyFont="1" applyFill="1" applyBorder="1" applyAlignment="1">
      <alignment horizontal="right" vertical="top" wrapText="1" readingOrder="1"/>
    </xf>
    <xf numFmtId="0" fontId="8" fillId="0" borderId="1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right" vertical="top" wrapText="1" readingOrder="1"/>
    </xf>
    <xf numFmtId="0" fontId="7" fillId="0" borderId="1" xfId="0" applyNumberFormat="1" applyFont="1" applyFill="1" applyBorder="1" applyAlignment="1">
      <alignment horizontal="right" vertical="top" wrapText="1" readingOrder="1"/>
    </xf>
    <xf numFmtId="0" fontId="8" fillId="0" borderId="1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horizontal="center" vertical="top" wrapText="1" readingOrder="1"/>
    </xf>
    <xf numFmtId="0" fontId="8" fillId="0" borderId="5" xfId="0" applyNumberFormat="1" applyFont="1" applyFill="1" applyBorder="1" applyAlignment="1">
      <alignment horizontal="right" vertical="top" wrapText="1" readingOrder="1"/>
    </xf>
    <xf numFmtId="164" fontId="8" fillId="0" borderId="6" xfId="0" applyNumberFormat="1" applyFont="1" applyFill="1" applyBorder="1" applyAlignment="1">
      <alignment horizontal="right" vertical="top" wrapText="1" readingOrder="1"/>
    </xf>
    <xf numFmtId="0" fontId="8" fillId="0" borderId="8" xfId="0" applyNumberFormat="1" applyFont="1" applyFill="1" applyBorder="1" applyAlignment="1">
      <alignment horizontal="right" vertical="top" wrapText="1" readingOrder="1"/>
    </xf>
    <xf numFmtId="0" fontId="8" fillId="0" borderId="9" xfId="0" applyNumberFormat="1" applyFont="1" applyFill="1" applyBorder="1" applyAlignment="1">
      <alignment horizontal="right"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8" fillId="0" borderId="11" xfId="0" applyNumberFormat="1" applyFont="1" applyFill="1" applyBorder="1" applyAlignment="1">
      <alignment horizontal="center" vertical="top" wrapText="1" readingOrder="1"/>
    </xf>
    <xf numFmtId="0" fontId="8" fillId="0" borderId="12" xfId="0" applyNumberFormat="1" applyFont="1" applyFill="1" applyBorder="1" applyAlignment="1">
      <alignment horizontal="center" vertical="top" wrapText="1" readingOrder="1"/>
    </xf>
    <xf numFmtId="0" fontId="8" fillId="0" borderId="13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showGridLines="0" tabSelected="1" topLeftCell="A4" workbookViewId="0">
      <selection activeCell="R14" sqref="R14"/>
    </sheetView>
  </sheetViews>
  <sheetFormatPr defaultRowHeight="15" x14ac:dyDescent="0.25"/>
  <cols>
    <col min="1" max="1" width="1.7109375" customWidth="1"/>
    <col min="2" max="2" width="4.140625" customWidth="1"/>
    <col min="3" max="3" width="27.7109375" customWidth="1"/>
    <col min="4" max="4" width="13.42578125" customWidth="1"/>
    <col min="5" max="5" width="13.28515625" customWidth="1"/>
    <col min="6" max="7" width="13.42578125" customWidth="1"/>
    <col min="8" max="8" width="12" customWidth="1"/>
    <col min="9" max="9" width="13.42578125" customWidth="1"/>
    <col min="10" max="10" width="4.28515625" customWidth="1"/>
    <col min="11" max="11" width="1" customWidth="1"/>
    <col min="12" max="12" width="5.85546875" customWidth="1"/>
    <col min="13" max="13" width="9.140625" customWidth="1"/>
    <col min="14" max="14" width="8.85546875" customWidth="1"/>
    <col min="15" max="15" width="0" hidden="1" customWidth="1"/>
    <col min="16" max="16" width="2.42578125" customWidth="1"/>
  </cols>
  <sheetData>
    <row r="1" spans="2:14" ht="18" customHeight="1" x14ac:dyDescent="0.25"/>
    <row r="2" spans="2:14" ht="18" customHeight="1" x14ac:dyDescent="0.25">
      <c r="B2" s="38" t="s">
        <v>52</v>
      </c>
      <c r="C2" s="39"/>
      <c r="L2" s="14" t="s">
        <v>0</v>
      </c>
      <c r="M2" s="13"/>
      <c r="N2" s="13"/>
    </row>
    <row r="3" spans="2:14" ht="18" customHeight="1" x14ac:dyDescent="0.25"/>
    <row r="4" spans="2:14" ht="18" customHeight="1" x14ac:dyDescent="0.25">
      <c r="B4" s="15" t="s">
        <v>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2:14" ht="18" customHeight="1" x14ac:dyDescent="0.25"/>
    <row r="6" spans="2:14" ht="18" customHeight="1" x14ac:dyDescent="0.25">
      <c r="B6" s="16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2:14" ht="9" customHeight="1" x14ac:dyDescent="0.25"/>
    <row r="8" spans="2:14" x14ac:dyDescent="0.25">
      <c r="B8" s="1" t="s">
        <v>2</v>
      </c>
      <c r="C8" s="1" t="s">
        <v>3</v>
      </c>
      <c r="D8" s="17" t="s">
        <v>4</v>
      </c>
      <c r="E8" s="18"/>
      <c r="F8" s="19"/>
      <c r="G8" s="17" t="s">
        <v>5</v>
      </c>
      <c r="H8" s="18"/>
      <c r="I8" s="19"/>
      <c r="J8" s="17" t="s">
        <v>6</v>
      </c>
      <c r="K8" s="18"/>
      <c r="L8" s="18"/>
      <c r="M8" s="18"/>
      <c r="N8" s="19"/>
    </row>
    <row r="9" spans="2:14" x14ac:dyDescent="0.25">
      <c r="B9" s="1" t="s">
        <v>7</v>
      </c>
      <c r="C9" s="1" t="s">
        <v>7</v>
      </c>
      <c r="D9" s="3" t="s">
        <v>8</v>
      </c>
      <c r="E9" s="2" t="s">
        <v>9</v>
      </c>
      <c r="F9" s="2" t="s">
        <v>10</v>
      </c>
      <c r="G9" s="3" t="s">
        <v>8</v>
      </c>
      <c r="H9" s="2" t="s">
        <v>9</v>
      </c>
      <c r="I9" s="2" t="s">
        <v>10</v>
      </c>
      <c r="J9" s="20" t="s">
        <v>8</v>
      </c>
      <c r="K9" s="18"/>
      <c r="L9" s="19"/>
      <c r="M9" s="2" t="s">
        <v>9</v>
      </c>
      <c r="N9" s="2" t="s">
        <v>10</v>
      </c>
    </row>
    <row r="10" spans="2:14" x14ac:dyDescent="0.25">
      <c r="B10" s="1" t="s">
        <v>11</v>
      </c>
      <c r="C10" s="1" t="s">
        <v>12</v>
      </c>
      <c r="D10" s="1" t="s">
        <v>13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18</v>
      </c>
      <c r="J10" s="21" t="s">
        <v>19</v>
      </c>
      <c r="K10" s="22"/>
      <c r="L10" s="23"/>
      <c r="M10" s="1" t="s">
        <v>20</v>
      </c>
      <c r="N10" s="1" t="s">
        <v>21</v>
      </c>
    </row>
    <row r="11" spans="2:14" x14ac:dyDescent="0.25">
      <c r="B11" s="4"/>
      <c r="C11" s="4" t="s">
        <v>22</v>
      </c>
      <c r="D11" s="5">
        <f>E11+F11</f>
        <v>267222000000</v>
      </c>
      <c r="E11" s="5">
        <f>E12+E26+E29+E27+E28</f>
        <v>71856000000</v>
      </c>
      <c r="F11" s="5">
        <f>F12+F26+F29+F27+F28</f>
        <v>195366000000</v>
      </c>
      <c r="G11" s="5">
        <v>48161377406</v>
      </c>
      <c r="H11" s="5">
        <v>7000000000</v>
      </c>
      <c r="I11" s="5">
        <v>41161377406</v>
      </c>
      <c r="J11" s="24"/>
      <c r="K11" s="22"/>
      <c r="L11" s="23"/>
      <c r="M11" s="6"/>
      <c r="N11" s="6"/>
    </row>
    <row r="12" spans="2:14" x14ac:dyDescent="0.25">
      <c r="B12" s="7"/>
      <c r="C12" s="7" t="s">
        <v>23</v>
      </c>
      <c r="D12" s="8">
        <f>SUM(D13:D25)</f>
        <v>171701000000</v>
      </c>
      <c r="E12" s="8">
        <f t="shared" ref="E12:F12" si="0">SUM(E13:E25)</f>
        <v>0</v>
      </c>
      <c r="F12" s="8">
        <f t="shared" si="0"/>
        <v>171701000000</v>
      </c>
      <c r="G12" s="8">
        <f t="shared" ref="G12" si="1">SUM(G13:G25)</f>
        <v>48161377406</v>
      </c>
      <c r="H12" s="8">
        <f t="shared" ref="H12" si="2">SUM(H13:H25)</f>
        <v>7000000000</v>
      </c>
      <c r="I12" s="8">
        <f t="shared" ref="I12" si="3">SUM(I13:I25)</f>
        <v>41161377406</v>
      </c>
      <c r="J12" s="25"/>
      <c r="K12" s="22"/>
      <c r="L12" s="23"/>
      <c r="M12" s="9"/>
      <c r="N12" s="9"/>
    </row>
    <row r="13" spans="2:14" x14ac:dyDescent="0.25">
      <c r="B13" s="10" t="s">
        <v>13</v>
      </c>
      <c r="C13" s="10" t="s">
        <v>24</v>
      </c>
      <c r="D13" s="11">
        <f>E13+F13</f>
        <v>94095000000</v>
      </c>
      <c r="E13" s="11">
        <v>0</v>
      </c>
      <c r="F13" s="11">
        <v>94095000000</v>
      </c>
      <c r="G13" s="11">
        <v>26526546102</v>
      </c>
      <c r="H13" s="11">
        <v>7000000000</v>
      </c>
      <c r="I13" s="11">
        <v>19526546102</v>
      </c>
      <c r="J13" s="26"/>
      <c r="K13" s="22"/>
      <c r="L13" s="23"/>
      <c r="M13" s="12"/>
      <c r="N13" s="12"/>
    </row>
    <row r="14" spans="2:14" x14ac:dyDescent="0.25">
      <c r="B14" s="10" t="s">
        <v>14</v>
      </c>
      <c r="C14" s="10" t="s">
        <v>25</v>
      </c>
      <c r="D14" s="11">
        <f t="shared" ref="D14:D25" si="4">E14+F14</f>
        <v>1417000000</v>
      </c>
      <c r="E14" s="11">
        <v>0</v>
      </c>
      <c r="F14" s="11">
        <v>1417000000</v>
      </c>
      <c r="G14" s="11">
        <v>0</v>
      </c>
      <c r="H14" s="11">
        <v>0</v>
      </c>
      <c r="I14" s="11">
        <v>0</v>
      </c>
      <c r="J14" s="26"/>
      <c r="K14" s="22"/>
      <c r="L14" s="23"/>
      <c r="M14" s="12"/>
      <c r="N14" s="12"/>
    </row>
    <row r="15" spans="2:14" x14ac:dyDescent="0.25">
      <c r="B15" s="10" t="s">
        <v>15</v>
      </c>
      <c r="C15" s="10" t="s">
        <v>26</v>
      </c>
      <c r="D15" s="11">
        <f t="shared" si="4"/>
        <v>66000000</v>
      </c>
      <c r="E15" s="11">
        <v>0</v>
      </c>
      <c r="F15" s="11">
        <v>66000000</v>
      </c>
      <c r="G15" s="11">
        <v>941450699</v>
      </c>
      <c r="H15" s="11">
        <v>0</v>
      </c>
      <c r="I15" s="11">
        <v>941450699</v>
      </c>
      <c r="J15" s="26"/>
      <c r="K15" s="22"/>
      <c r="L15" s="23"/>
      <c r="M15" s="12"/>
      <c r="N15" s="12"/>
    </row>
    <row r="16" spans="2:14" x14ac:dyDescent="0.25">
      <c r="B16" s="10" t="s">
        <v>16</v>
      </c>
      <c r="C16" s="10" t="s">
        <v>27</v>
      </c>
      <c r="D16" s="11">
        <f t="shared" si="4"/>
        <v>1179000000</v>
      </c>
      <c r="E16" s="11">
        <v>0</v>
      </c>
      <c r="F16" s="11">
        <v>1179000000</v>
      </c>
      <c r="G16" s="11">
        <v>263776692</v>
      </c>
      <c r="H16" s="11">
        <v>0</v>
      </c>
      <c r="I16" s="11">
        <v>263776692</v>
      </c>
      <c r="J16" s="26"/>
      <c r="K16" s="22"/>
      <c r="L16" s="23"/>
      <c r="M16" s="12"/>
      <c r="N16" s="12"/>
    </row>
    <row r="17" spans="2:14" x14ac:dyDescent="0.25">
      <c r="B17" s="10" t="s">
        <v>17</v>
      </c>
      <c r="C17" s="10" t="s">
        <v>28</v>
      </c>
      <c r="D17" s="11">
        <f t="shared" si="4"/>
        <v>397000000</v>
      </c>
      <c r="E17" s="11">
        <v>0</v>
      </c>
      <c r="F17" s="11">
        <v>397000000</v>
      </c>
      <c r="G17" s="11">
        <v>73700000</v>
      </c>
      <c r="H17" s="11">
        <v>0</v>
      </c>
      <c r="I17" s="11">
        <v>73700000</v>
      </c>
      <c r="J17" s="26"/>
      <c r="K17" s="22"/>
      <c r="L17" s="23"/>
      <c r="M17" s="12"/>
      <c r="N17" s="12"/>
    </row>
    <row r="18" spans="2:14" x14ac:dyDescent="0.25">
      <c r="B18" s="10" t="s">
        <v>18</v>
      </c>
      <c r="C18" s="10" t="s">
        <v>29</v>
      </c>
      <c r="D18" s="11">
        <f t="shared" si="4"/>
        <v>751000000</v>
      </c>
      <c r="E18" s="11">
        <v>0</v>
      </c>
      <c r="F18" s="11">
        <v>751000000</v>
      </c>
      <c r="G18" s="11">
        <v>0</v>
      </c>
      <c r="H18" s="11">
        <v>0</v>
      </c>
      <c r="I18" s="11">
        <v>0</v>
      </c>
      <c r="J18" s="26"/>
      <c r="K18" s="22"/>
      <c r="L18" s="23"/>
      <c r="M18" s="12"/>
      <c r="N18" s="12"/>
    </row>
    <row r="19" spans="2:14" x14ac:dyDescent="0.25">
      <c r="B19" s="10" t="s">
        <v>30</v>
      </c>
      <c r="C19" s="10" t="s">
        <v>31</v>
      </c>
      <c r="D19" s="11">
        <f t="shared" si="4"/>
        <v>4909000000</v>
      </c>
      <c r="E19" s="11">
        <v>0</v>
      </c>
      <c r="F19" s="11">
        <v>4909000000</v>
      </c>
      <c r="G19" s="11">
        <v>45600000</v>
      </c>
      <c r="H19" s="11">
        <v>0</v>
      </c>
      <c r="I19" s="11">
        <v>45600000</v>
      </c>
      <c r="J19" s="26"/>
      <c r="K19" s="22"/>
      <c r="L19" s="23"/>
      <c r="M19" s="12"/>
      <c r="N19" s="12"/>
    </row>
    <row r="20" spans="2:14" x14ac:dyDescent="0.25">
      <c r="B20" s="10" t="s">
        <v>32</v>
      </c>
      <c r="C20" s="10" t="s">
        <v>33</v>
      </c>
      <c r="D20" s="11">
        <f t="shared" si="4"/>
        <v>8588000000</v>
      </c>
      <c r="E20" s="11">
        <v>0</v>
      </c>
      <c r="F20" s="11">
        <v>8588000000</v>
      </c>
      <c r="G20" s="11">
        <v>574557552</v>
      </c>
      <c r="H20" s="11">
        <v>0</v>
      </c>
      <c r="I20" s="11">
        <v>574557552</v>
      </c>
      <c r="J20" s="26"/>
      <c r="K20" s="22"/>
      <c r="L20" s="23"/>
      <c r="M20" s="12"/>
      <c r="N20" s="12"/>
    </row>
    <row r="21" spans="2:14" ht="22.5" x14ac:dyDescent="0.25">
      <c r="B21" s="10" t="s">
        <v>34</v>
      </c>
      <c r="C21" s="10" t="s">
        <v>35</v>
      </c>
      <c r="D21" s="11">
        <f t="shared" si="4"/>
        <v>32964000000</v>
      </c>
      <c r="E21" s="11">
        <v>0</v>
      </c>
      <c r="F21" s="11">
        <f>32964000000</f>
        <v>32964000000</v>
      </c>
      <c r="G21" s="11">
        <v>7378019354</v>
      </c>
      <c r="H21" s="11">
        <v>0</v>
      </c>
      <c r="I21" s="11">
        <v>7378019354</v>
      </c>
      <c r="J21" s="26"/>
      <c r="K21" s="22"/>
      <c r="L21" s="23"/>
      <c r="M21" s="12"/>
      <c r="N21" s="12"/>
    </row>
    <row r="22" spans="2:14" x14ac:dyDescent="0.25">
      <c r="B22" s="10" t="s">
        <v>36</v>
      </c>
      <c r="C22" s="10" t="s">
        <v>37</v>
      </c>
      <c r="D22" s="11">
        <f t="shared" si="4"/>
        <v>18345000000</v>
      </c>
      <c r="E22" s="11">
        <v>0</v>
      </c>
      <c r="F22" s="11">
        <v>18345000000</v>
      </c>
      <c r="G22" s="11">
        <v>11417636715</v>
      </c>
      <c r="H22" s="11">
        <v>0</v>
      </c>
      <c r="I22" s="11">
        <v>11417636715</v>
      </c>
      <c r="J22" s="26"/>
      <c r="K22" s="22"/>
      <c r="L22" s="23"/>
      <c r="M22" s="12"/>
      <c r="N22" s="12"/>
    </row>
    <row r="23" spans="2:14" x14ac:dyDescent="0.25">
      <c r="B23" s="10" t="s">
        <v>38</v>
      </c>
      <c r="C23" s="10" t="s">
        <v>39</v>
      </c>
      <c r="D23" s="11">
        <f t="shared" si="4"/>
        <v>2638000000</v>
      </c>
      <c r="E23" s="11">
        <v>0</v>
      </c>
      <c r="F23" s="11">
        <v>2638000000</v>
      </c>
      <c r="G23" s="11">
        <v>414523496</v>
      </c>
      <c r="H23" s="11">
        <v>0</v>
      </c>
      <c r="I23" s="11">
        <v>414523496</v>
      </c>
      <c r="J23" s="26"/>
      <c r="K23" s="22"/>
      <c r="L23" s="23"/>
      <c r="M23" s="12"/>
      <c r="N23" s="12"/>
    </row>
    <row r="24" spans="2:14" x14ac:dyDescent="0.25">
      <c r="B24" s="10" t="s">
        <v>40</v>
      </c>
      <c r="C24" s="10" t="s">
        <v>41</v>
      </c>
      <c r="D24" s="11">
        <f t="shared" si="4"/>
        <v>6352000000</v>
      </c>
      <c r="E24" s="11">
        <v>0</v>
      </c>
      <c r="F24" s="11">
        <v>6352000000</v>
      </c>
      <c r="G24" s="11">
        <v>525566796</v>
      </c>
      <c r="H24" s="11">
        <v>0</v>
      </c>
      <c r="I24" s="11">
        <v>525566796</v>
      </c>
      <c r="J24" s="26"/>
      <c r="K24" s="22"/>
      <c r="L24" s="23"/>
      <c r="M24" s="12"/>
      <c r="N24" s="12"/>
    </row>
    <row r="25" spans="2:14" ht="22.5" x14ac:dyDescent="0.25">
      <c r="B25" s="10" t="s">
        <v>42</v>
      </c>
      <c r="C25" s="10" t="s">
        <v>43</v>
      </c>
      <c r="D25" s="11">
        <f t="shared" si="4"/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26"/>
      <c r="K25" s="22"/>
      <c r="L25" s="23"/>
      <c r="M25" s="12"/>
      <c r="N25" s="12"/>
    </row>
    <row r="26" spans="2:14" x14ac:dyDescent="0.25">
      <c r="B26" s="10" t="s">
        <v>12</v>
      </c>
      <c r="C26" s="10" t="s">
        <v>48</v>
      </c>
      <c r="D26" s="11">
        <f>E26+F26</f>
        <v>71856000000</v>
      </c>
      <c r="E26" s="11">
        <v>71856000000</v>
      </c>
      <c r="F26" s="11">
        <v>0</v>
      </c>
      <c r="G26" s="11">
        <v>0</v>
      </c>
      <c r="H26" s="11">
        <v>0</v>
      </c>
      <c r="I26" s="11">
        <v>0</v>
      </c>
      <c r="J26" s="31"/>
      <c r="K26" s="18"/>
      <c r="L26" s="19"/>
      <c r="M26" s="12"/>
      <c r="N26" s="12"/>
    </row>
    <row r="27" spans="2:14" x14ac:dyDescent="0.25">
      <c r="B27" s="10" t="s">
        <v>44</v>
      </c>
      <c r="C27" s="10" t="s">
        <v>45</v>
      </c>
      <c r="D27" s="11">
        <f t="shared" ref="D27:D29" si="5">E27+F27</f>
        <v>6211000000</v>
      </c>
      <c r="E27" s="11">
        <v>0</v>
      </c>
      <c r="F27" s="11">
        <v>6211000000</v>
      </c>
      <c r="G27" s="11"/>
      <c r="H27" s="11"/>
      <c r="I27" s="30"/>
      <c r="J27" s="35"/>
      <c r="K27" s="36"/>
      <c r="L27" s="37"/>
      <c r="M27" s="29"/>
      <c r="N27" s="12"/>
    </row>
    <row r="28" spans="2:14" x14ac:dyDescent="0.25">
      <c r="B28" s="10" t="s">
        <v>49</v>
      </c>
      <c r="C28" s="10" t="s">
        <v>50</v>
      </c>
      <c r="D28" s="11">
        <f t="shared" si="5"/>
        <v>4863000000</v>
      </c>
      <c r="E28" s="11"/>
      <c r="F28" s="11">
        <v>4863000000</v>
      </c>
      <c r="G28" s="11"/>
      <c r="H28" s="11"/>
      <c r="I28" s="30"/>
      <c r="J28" s="35"/>
      <c r="K28" s="36"/>
      <c r="L28" s="37"/>
      <c r="M28" s="29"/>
      <c r="N28" s="12"/>
    </row>
    <row r="29" spans="2:14" x14ac:dyDescent="0.25">
      <c r="B29" s="10" t="s">
        <v>44</v>
      </c>
      <c r="C29" s="10" t="s">
        <v>51</v>
      </c>
      <c r="D29" s="11">
        <f t="shared" si="5"/>
        <v>12591000000</v>
      </c>
      <c r="E29" s="11">
        <v>0</v>
      </c>
      <c r="F29" s="11">
        <v>12591000000</v>
      </c>
      <c r="G29" s="11">
        <v>0</v>
      </c>
      <c r="H29" s="11">
        <v>0</v>
      </c>
      <c r="I29" s="11">
        <v>0</v>
      </c>
      <c r="J29" s="32"/>
      <c r="K29" s="33"/>
      <c r="L29" s="34"/>
      <c r="M29" s="12"/>
      <c r="N29" s="12"/>
    </row>
    <row r="30" spans="2:14" ht="5.0999999999999996" customHeight="1" x14ac:dyDescent="0.25"/>
    <row r="31" spans="2:14" x14ac:dyDescent="0.25">
      <c r="K31" s="27" t="s">
        <v>7</v>
      </c>
      <c r="L31" s="13"/>
      <c r="M31" s="13"/>
      <c r="N31" s="13"/>
    </row>
    <row r="32" spans="2:14" x14ac:dyDescent="0.25">
      <c r="B32" s="28" t="s">
        <v>46</v>
      </c>
      <c r="C32" s="13"/>
      <c r="K32" s="13"/>
      <c r="L32" s="13"/>
      <c r="M32" s="13"/>
      <c r="N32" s="13"/>
    </row>
    <row r="33" spans="2:3" x14ac:dyDescent="0.25">
      <c r="B33" s="13"/>
      <c r="C33" s="13"/>
    </row>
    <row r="34" spans="2:3" ht="5.0999999999999996" customHeight="1" x14ac:dyDescent="0.25"/>
  </sheetData>
  <mergeCells count="30">
    <mergeCell ref="B32:C33"/>
    <mergeCell ref="J27:L27"/>
    <mergeCell ref="J28:L28"/>
    <mergeCell ref="J24:L24"/>
    <mergeCell ref="J25:L25"/>
    <mergeCell ref="J26:L26"/>
    <mergeCell ref="J29:L29"/>
    <mergeCell ref="K31:N32"/>
    <mergeCell ref="J19:L19"/>
    <mergeCell ref="J20:L20"/>
    <mergeCell ref="J21:L21"/>
    <mergeCell ref="J22:L22"/>
    <mergeCell ref="J23:L23"/>
    <mergeCell ref="J14:L14"/>
    <mergeCell ref="J15:L15"/>
    <mergeCell ref="J16:L16"/>
    <mergeCell ref="J17:L17"/>
    <mergeCell ref="J18:L18"/>
    <mergeCell ref="J9:L9"/>
    <mergeCell ref="J10:L10"/>
    <mergeCell ref="J11:L11"/>
    <mergeCell ref="J12:L12"/>
    <mergeCell ref="J13:L13"/>
    <mergeCell ref="B2:C2"/>
    <mergeCell ref="L2:N2"/>
    <mergeCell ref="B4:N4"/>
    <mergeCell ref="B6:N6"/>
    <mergeCell ref="D8:F8"/>
    <mergeCell ref="G8:I8"/>
    <mergeCell ref="J8:N8"/>
  </mergeCells>
  <pageMargins left="0.25" right="0.25" top="0.25" bottom="0.64166929133858297" header="0.25" footer="0.25"/>
  <pageSetup paperSize="9" orientation="landscape" horizontalDpi="300" verticalDpi="300" r:id="rId1"/>
  <headerFooter alignWithMargins="0">
    <oddFooter>&amp;C&amp;"Arial,Regular"&amp;10&amp;P/&amp;N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2026-04-08T08:07:39Z</cp:lastPrinted>
  <dcterms:created xsi:type="dcterms:W3CDTF">2026-04-08T08:16:42Z</dcterms:created>
  <dcterms:modified xsi:type="dcterms:W3CDTF">2026-04-08T08:19:21Z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