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Dự toán 2026\Công khai dự toán\"/>
    </mc:Choice>
  </mc:AlternateContent>
  <bookViews>
    <workbookView xWindow="240" yWindow="120" windowWidth="18060" windowHeight="7050"/>
  </bookViews>
  <sheets>
    <sheet name="RPT_TT343_BM113A4" sheetId="1" r:id="rId1"/>
  </sheets>
  <calcPr calcId="162913"/>
</workbook>
</file>

<file path=xl/calcChain.xml><?xml version="1.0" encoding="utf-8"?>
<calcChain xmlns="http://schemas.openxmlformats.org/spreadsheetml/2006/main">
  <c r="F11" i="1" l="1"/>
  <c r="F12" i="1"/>
  <c r="F13" i="1"/>
  <c r="F14" i="1"/>
  <c r="F15" i="1"/>
  <c r="F17" i="1"/>
  <c r="F18" i="1"/>
  <c r="F19" i="1"/>
  <c r="F20" i="1"/>
  <c r="F10" i="1"/>
  <c r="D10" i="1"/>
  <c r="D13" i="1"/>
  <c r="D17" i="1"/>
</calcChain>
</file>

<file path=xl/sharedStrings.xml><?xml version="1.0" encoding="utf-8"?>
<sst xmlns="http://schemas.openxmlformats.org/spreadsheetml/2006/main" count="36" uniqueCount="30">
  <si>
    <r>
      <t xml:space="preserve">
</t>
    </r>
    <r>
      <rPr>
        <b/>
        <sz val="10"/>
        <color rgb="FF000000"/>
        <rFont val="Times New Roman"/>
        <family val="1"/>
      </rPr>
      <t>PGD số 4</t>
    </r>
  </si>
  <si>
    <r>
      <rPr>
        <b/>
        <sz val="10"/>
        <color rgb="FF000000"/>
        <rFont val="Times New Roman"/>
        <family val="1"/>
      </rPr>
      <t xml:space="preserve">Biểu số 113/CK-NSNN
</t>
    </r>
  </si>
  <si>
    <r>
      <rPr>
        <sz val="10"/>
        <color rgb="FF000000"/>
        <rFont val="Times New Roman"/>
        <family val="1"/>
      </rPr>
      <t xml:space="preserve">Đơn vị tính: </t>
    </r>
    <r>
      <rPr>
        <sz val="10"/>
        <color rgb="FF000000"/>
        <rFont val="Times New Roman"/>
        <family val="1"/>
      </rPr>
      <t xml:space="preserve"> Đồng</t>
    </r>
  </si>
  <si>
    <t>STT</t>
  </si>
  <si>
    <t>NỘI DUNG</t>
  </si>
  <si>
    <t xml:space="preserve">Dự toán </t>
  </si>
  <si>
    <t xml:space="preserve">Ước thực hiên </t>
  </si>
  <si>
    <t>So sánh (%)</t>
  </si>
  <si>
    <t>A</t>
  </si>
  <si>
    <t>B</t>
  </si>
  <si>
    <t>1</t>
  </si>
  <si>
    <t>2</t>
  </si>
  <si>
    <t>3=2/1</t>
  </si>
  <si>
    <t>TỔNG SỐ THU</t>
  </si>
  <si>
    <t/>
  </si>
  <si>
    <t>Các khoản thu xã hưởng 100%</t>
  </si>
  <si>
    <t xml:space="preserve">Các khoản thu phân chia theo tỷ lệ </t>
  </si>
  <si>
    <t>3</t>
  </si>
  <si>
    <t xml:space="preserve">Thu bổ sung </t>
  </si>
  <si>
    <t>-</t>
  </si>
  <si>
    <t>Bổ sung cân đối</t>
  </si>
  <si>
    <t>Bổ sung có mục tiêu</t>
  </si>
  <si>
    <t>4</t>
  </si>
  <si>
    <t>Thu chuyển nguồn</t>
  </si>
  <si>
    <t>TỔNG SỐ CHI</t>
  </si>
  <si>
    <t>Chi đầu tư phát triển</t>
  </si>
  <si>
    <t>Chi thường xuyên theo lĩnh vực</t>
  </si>
  <si>
    <t>Dự phòng</t>
  </si>
  <si>
    <t xml:space="preserve">
</t>
  </si>
  <si>
    <r>
      <t xml:space="preserve">CÂN ĐỐI NGÂN SÁCH XÃ QUÝ I NĂM </t>
    </r>
    <r>
      <rPr>
        <b/>
        <sz val="16"/>
        <color rgb="FF000000"/>
        <rFont val="Times New Roman"/>
        <family val="1"/>
      </rPr>
      <t xml:space="preserve">2026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</si>
</sst>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1042A]#,###"/>
  </numFmts>
  <fonts count="10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10"/>
      <color rgb="FF000000"/>
      <name val="Times New Roman"/>
      <family val="1"/>
    </font>
    <font>
      <b/>
      <sz val="12"/>
      <color rgb="FF000000"/>
      <name val="Times New Roman"/>
      <family val="1"/>
    </font>
    <font>
      <sz val="10"/>
      <color rgb="FF000000"/>
      <name val="Times New Roman"/>
      <family val="1"/>
    </font>
    <font>
      <b/>
      <sz val="8"/>
      <color rgb="FF000000"/>
      <name val="Times New Roman"/>
      <family val="1"/>
    </font>
    <font>
      <sz val="8"/>
      <color rgb="FF000000"/>
      <name val="Times New Roman"/>
      <family val="1"/>
    </font>
    <font>
      <sz val="10"/>
      <name val="Calibri"/>
      <family val="2"/>
    </font>
    <font>
      <b/>
      <sz val="16"/>
      <color rgb="FF000000"/>
      <name val="Times New Roman"/>
      <family val="1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5">
    <xf numFmtId="0" fontId="1" fillId="0" borderId="0" xfId="0" applyFont="1" applyFill="1" applyBorder="1"/>
    <xf numFmtId="0" fontId="2" fillId="0" borderId="1" xfId="0" applyNumberFormat="1" applyFont="1" applyFill="1" applyBorder="1" applyAlignment="1">
      <alignment horizontal="center" vertical="top" wrapText="1" readingOrder="1"/>
    </xf>
    <xf numFmtId="0" fontId="2" fillId="0" borderId="2" xfId="0" applyNumberFormat="1" applyFont="1" applyFill="1" applyBorder="1" applyAlignment="1">
      <alignment horizontal="center" vertical="top" wrapText="1" readingOrder="1"/>
    </xf>
    <xf numFmtId="0" fontId="2" fillId="0" borderId="3" xfId="0" applyNumberFormat="1" applyFont="1" applyFill="1" applyBorder="1" applyAlignment="1">
      <alignment horizontal="center" vertical="top" wrapText="1" readingOrder="1"/>
    </xf>
    <xf numFmtId="0" fontId="5" fillId="0" borderId="1" xfId="0" applyNumberFormat="1" applyFont="1" applyFill="1" applyBorder="1" applyAlignment="1">
      <alignment vertical="top" wrapText="1" readingOrder="1"/>
    </xf>
    <xf numFmtId="164" fontId="5" fillId="0" borderId="1" xfId="0" applyNumberFormat="1" applyFont="1" applyFill="1" applyBorder="1" applyAlignment="1">
      <alignment horizontal="right" vertical="top" wrapText="1" readingOrder="1"/>
    </xf>
    <xf numFmtId="0" fontId="6" fillId="0" borderId="1" xfId="0" applyNumberFormat="1" applyFont="1" applyFill="1" applyBorder="1" applyAlignment="1">
      <alignment vertical="top" wrapText="1" readingOrder="1"/>
    </xf>
    <xf numFmtId="164" fontId="6" fillId="0" borderId="1" xfId="0" applyNumberFormat="1" applyFont="1" applyFill="1" applyBorder="1" applyAlignment="1">
      <alignment horizontal="right" vertical="top" wrapText="1" readingOrder="1"/>
    </xf>
    <xf numFmtId="0" fontId="2" fillId="0" borderId="0" xfId="0" applyNumberFormat="1" applyFont="1" applyFill="1" applyBorder="1" applyAlignment="1">
      <alignment horizontal="left" vertical="top" wrapText="1" readingOrder="1"/>
    </xf>
    <xf numFmtId="0" fontId="1" fillId="0" borderId="0" xfId="0" applyFont="1" applyFill="1" applyBorder="1"/>
    <xf numFmtId="0" fontId="2" fillId="0" borderId="0" xfId="0" applyNumberFormat="1" applyFont="1" applyFill="1" applyBorder="1" applyAlignment="1">
      <alignment horizontal="center" vertical="top" wrapText="1" readingOrder="1"/>
    </xf>
    <xf numFmtId="0" fontId="4" fillId="0" borderId="0" xfId="0" applyNumberFormat="1" applyFont="1" applyFill="1" applyBorder="1" applyAlignment="1">
      <alignment horizontal="right" vertical="top" wrapText="1" readingOrder="1"/>
    </xf>
    <xf numFmtId="0" fontId="2" fillId="0" borderId="4" xfId="0" applyNumberFormat="1" applyFont="1" applyFill="1" applyBorder="1" applyAlignment="1">
      <alignment horizontal="center" vertical="top" wrapText="1" readingOrder="1"/>
    </xf>
    <xf numFmtId="0" fontId="1" fillId="0" borderId="2" xfId="0" applyNumberFormat="1" applyFont="1" applyFill="1" applyBorder="1" applyAlignment="1">
      <alignment vertical="top" wrapText="1"/>
    </xf>
    <xf numFmtId="0" fontId="2" fillId="0" borderId="1" xfId="0" applyNumberFormat="1" applyFont="1" applyFill="1" applyBorder="1" applyAlignment="1">
      <alignment horizontal="center" vertical="top" wrapText="1" readingOrder="1"/>
    </xf>
    <xf numFmtId="0" fontId="1" fillId="0" borderId="5" xfId="0" applyNumberFormat="1" applyFont="1" applyFill="1" applyBorder="1" applyAlignment="1">
      <alignment vertical="top" wrapText="1"/>
    </xf>
    <xf numFmtId="0" fontId="7" fillId="0" borderId="0" xfId="0" applyNumberFormat="1" applyFont="1" applyFill="1" applyBorder="1" applyAlignment="1">
      <alignment horizontal="center" vertical="top" wrapText="1" readingOrder="1"/>
    </xf>
    <xf numFmtId="0" fontId="4" fillId="0" borderId="0" xfId="0" applyNumberFormat="1" applyFont="1" applyFill="1" applyBorder="1" applyAlignment="1">
      <alignment horizontal="center" vertical="top" wrapText="1" readingOrder="1"/>
    </xf>
    <xf numFmtId="0" fontId="9" fillId="0" borderId="0" xfId="0" applyFont="1" applyFill="1" applyBorder="1"/>
    <xf numFmtId="0" fontId="5" fillId="0" borderId="1" xfId="0" applyNumberFormat="1" applyFont="1" applyFill="1" applyBorder="1" applyAlignment="1">
      <alignment horizontal="center" vertical="top" wrapText="1" readingOrder="1"/>
    </xf>
    <xf numFmtId="0" fontId="6" fillId="0" borderId="1" xfId="0" applyNumberFormat="1" applyFont="1" applyFill="1" applyBorder="1" applyAlignment="1">
      <alignment horizontal="center" vertical="top" wrapText="1" readingOrder="1"/>
    </xf>
    <xf numFmtId="2" fontId="5" fillId="0" borderId="1" xfId="0" applyNumberFormat="1" applyFont="1" applyFill="1" applyBorder="1" applyAlignment="1">
      <alignment horizontal="right" vertical="top" wrapText="1" readingOrder="1"/>
    </xf>
    <xf numFmtId="2" fontId="1" fillId="0" borderId="5" xfId="0" applyNumberFormat="1" applyFont="1" applyFill="1" applyBorder="1" applyAlignment="1">
      <alignment vertical="top" wrapText="1"/>
    </xf>
    <xf numFmtId="0" fontId="3" fillId="0" borderId="0" xfId="0" applyNumberFormat="1" applyFont="1" applyFill="1" applyBorder="1" applyAlignment="1">
      <alignment horizontal="center" vertical="center" wrapText="1" readingOrder="1"/>
    </xf>
    <xf numFmtId="0" fontId="1" fillId="0" borderId="0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26"/>
  <sheetViews>
    <sheetView showGridLines="0" tabSelected="1" topLeftCell="A10" workbookViewId="0">
      <selection activeCell="J8" sqref="J8"/>
    </sheetView>
  </sheetViews>
  <sheetFormatPr defaultRowHeight="15" x14ac:dyDescent="0.25"/>
  <cols>
    <col min="1" max="1" width="1.7109375" customWidth="1"/>
    <col min="2" max="2" width="8.42578125" customWidth="1"/>
    <col min="3" max="3" width="32.85546875" customWidth="1"/>
    <col min="4" max="4" width="22.5703125" customWidth="1"/>
    <col min="5" max="5" width="18" customWidth="1"/>
    <col min="6" max="6" width="10.85546875" customWidth="1"/>
    <col min="7" max="7" width="1" customWidth="1"/>
    <col min="8" max="8" width="0" hidden="1" customWidth="1"/>
    <col min="9" max="9" width="2.7109375" customWidth="1"/>
  </cols>
  <sheetData>
    <row r="1" spans="2:7" ht="7.35" customHeight="1" x14ac:dyDescent="0.25"/>
    <row r="2" spans="2:7" ht="46.5" customHeight="1" x14ac:dyDescent="0.25">
      <c r="B2" s="8" t="s">
        <v>0</v>
      </c>
      <c r="C2" s="9"/>
      <c r="E2" s="10" t="s">
        <v>1</v>
      </c>
      <c r="F2" s="9"/>
    </row>
    <row r="3" spans="2:7" ht="13.5" hidden="1" customHeight="1" x14ac:dyDescent="0.25"/>
    <row r="4" spans="2:7" ht="44.85" customHeight="1" x14ac:dyDescent="0.25">
      <c r="B4" s="23" t="s">
        <v>29</v>
      </c>
      <c r="C4" s="24"/>
      <c r="D4" s="24"/>
      <c r="E4" s="24"/>
      <c r="F4" s="24"/>
      <c r="G4" s="24"/>
    </row>
    <row r="5" spans="2:7" ht="10.35" customHeight="1" x14ac:dyDescent="0.25"/>
    <row r="6" spans="2:7" ht="18" customHeight="1" x14ac:dyDescent="0.25">
      <c r="B6" s="11" t="s">
        <v>2</v>
      </c>
      <c r="C6" s="9"/>
      <c r="D6" s="9"/>
      <c r="E6" s="9"/>
      <c r="F6" s="9"/>
      <c r="G6" s="9"/>
    </row>
    <row r="7" spans="2:7" ht="9" customHeight="1" x14ac:dyDescent="0.25"/>
    <row r="8" spans="2:7" x14ac:dyDescent="0.25">
      <c r="B8" s="1" t="s">
        <v>3</v>
      </c>
      <c r="C8" s="1" t="s">
        <v>4</v>
      </c>
      <c r="D8" s="2" t="s">
        <v>5</v>
      </c>
      <c r="E8" s="3" t="s">
        <v>6</v>
      </c>
      <c r="F8" s="12" t="s">
        <v>7</v>
      </c>
      <c r="G8" s="13"/>
    </row>
    <row r="9" spans="2:7" x14ac:dyDescent="0.25">
      <c r="B9" s="1" t="s">
        <v>8</v>
      </c>
      <c r="C9" s="1" t="s">
        <v>9</v>
      </c>
      <c r="D9" s="1" t="s">
        <v>10</v>
      </c>
      <c r="E9" s="1" t="s">
        <v>11</v>
      </c>
      <c r="F9" s="14" t="s">
        <v>12</v>
      </c>
      <c r="G9" s="15"/>
    </row>
    <row r="10" spans="2:7" x14ac:dyDescent="0.25">
      <c r="B10" s="19"/>
      <c r="C10" s="4" t="s">
        <v>13</v>
      </c>
      <c r="D10" s="5">
        <f>D11+D12+D13+D16</f>
        <v>267222000000</v>
      </c>
      <c r="E10" s="5">
        <v>110411474148</v>
      </c>
      <c r="F10" s="21">
        <f>E10/D10*100</f>
        <v>41.318257534185058</v>
      </c>
      <c r="G10" s="22"/>
    </row>
    <row r="11" spans="2:7" x14ac:dyDescent="0.25">
      <c r="B11" s="20" t="s">
        <v>10</v>
      </c>
      <c r="C11" s="6" t="s">
        <v>15</v>
      </c>
      <c r="D11" s="7">
        <v>3745000000</v>
      </c>
      <c r="E11" s="7">
        <v>48228031113</v>
      </c>
      <c r="F11" s="21">
        <f t="shared" ref="F11:F20" si="0">E11/D11*100</f>
        <v>1287.7978935380509</v>
      </c>
      <c r="G11" s="22"/>
    </row>
    <row r="12" spans="2:7" x14ac:dyDescent="0.25">
      <c r="B12" s="20" t="s">
        <v>11</v>
      </c>
      <c r="C12" s="6" t="s">
        <v>16</v>
      </c>
      <c r="D12" s="7">
        <v>91739000000</v>
      </c>
      <c r="E12" s="7">
        <v>10336046322</v>
      </c>
      <c r="F12" s="21">
        <f t="shared" si="0"/>
        <v>11.266796370137019</v>
      </c>
      <c r="G12" s="22"/>
    </row>
    <row r="13" spans="2:7" s="18" customFormat="1" x14ac:dyDescent="0.25">
      <c r="B13" s="19" t="s">
        <v>17</v>
      </c>
      <c r="C13" s="4" t="s">
        <v>18</v>
      </c>
      <c r="D13" s="5">
        <f>D14+D15</f>
        <v>171738000000</v>
      </c>
      <c r="E13" s="5">
        <v>27353500000</v>
      </c>
      <c r="F13" s="21">
        <f t="shared" si="0"/>
        <v>15.927459269352154</v>
      </c>
      <c r="G13" s="22"/>
    </row>
    <row r="14" spans="2:7" x14ac:dyDescent="0.25">
      <c r="B14" s="20" t="s">
        <v>19</v>
      </c>
      <c r="C14" s="6" t="s">
        <v>20</v>
      </c>
      <c r="D14" s="7">
        <v>159147000000</v>
      </c>
      <c r="E14" s="7">
        <v>8841000000</v>
      </c>
      <c r="F14" s="21">
        <f t="shared" si="0"/>
        <v>5.5552413806103793</v>
      </c>
      <c r="G14" s="22"/>
    </row>
    <row r="15" spans="2:7" x14ac:dyDescent="0.25">
      <c r="B15" s="20" t="s">
        <v>19</v>
      </c>
      <c r="C15" s="6" t="s">
        <v>21</v>
      </c>
      <c r="D15" s="7">
        <v>12591000000</v>
      </c>
      <c r="E15" s="7">
        <v>18512500000</v>
      </c>
      <c r="F15" s="21">
        <f t="shared" si="0"/>
        <v>147.02962433484234</v>
      </c>
      <c r="G15" s="22"/>
    </row>
    <row r="16" spans="2:7" s="18" customFormat="1" x14ac:dyDescent="0.25">
      <c r="B16" s="19" t="s">
        <v>22</v>
      </c>
      <c r="C16" s="4" t="s">
        <v>23</v>
      </c>
      <c r="D16" s="5">
        <v>0</v>
      </c>
      <c r="E16" s="5">
        <v>23493896713</v>
      </c>
      <c r="F16" s="21"/>
      <c r="G16" s="22"/>
    </row>
    <row r="17" spans="2:7" x14ac:dyDescent="0.25">
      <c r="B17" s="19"/>
      <c r="C17" s="4" t="s">
        <v>24</v>
      </c>
      <c r="D17" s="5">
        <f>D18+D19+D20</f>
        <v>249768000000</v>
      </c>
      <c r="E17" s="5">
        <v>79830754331</v>
      </c>
      <c r="F17" s="21">
        <f t="shared" si="0"/>
        <v>31.961962433538321</v>
      </c>
      <c r="G17" s="22"/>
    </row>
    <row r="18" spans="2:7" x14ac:dyDescent="0.25">
      <c r="B18" s="20" t="s">
        <v>10</v>
      </c>
      <c r="C18" s="6" t="s">
        <v>25</v>
      </c>
      <c r="D18" s="7">
        <v>71856000000</v>
      </c>
      <c r="E18" s="7">
        <v>7000000000</v>
      </c>
      <c r="F18" s="21">
        <f t="shared" si="0"/>
        <v>9.7417056334892003</v>
      </c>
      <c r="G18" s="22"/>
    </row>
    <row r="19" spans="2:7" x14ac:dyDescent="0.25">
      <c r="B19" s="20" t="s">
        <v>11</v>
      </c>
      <c r="C19" s="6" t="s">
        <v>26</v>
      </c>
      <c r="D19" s="7">
        <v>171701000000</v>
      </c>
      <c r="E19" s="7">
        <v>45477254331</v>
      </c>
      <c r="F19" s="21">
        <f t="shared" si="0"/>
        <v>26.48630720321955</v>
      </c>
      <c r="G19" s="22"/>
    </row>
    <row r="20" spans="2:7" x14ac:dyDescent="0.25">
      <c r="B20" s="20" t="s">
        <v>17</v>
      </c>
      <c r="C20" s="6" t="s">
        <v>27</v>
      </c>
      <c r="D20" s="7">
        <v>6211000000</v>
      </c>
      <c r="E20" s="7">
        <v>0</v>
      </c>
      <c r="F20" s="21">
        <f t="shared" si="0"/>
        <v>0</v>
      </c>
      <c r="G20" s="22"/>
    </row>
    <row r="21" spans="2:7" ht="0" hidden="1" customHeight="1" x14ac:dyDescent="0.25"/>
    <row r="22" spans="2:7" ht="26.25" customHeight="1" x14ac:dyDescent="0.25"/>
    <row r="23" spans="2:7" x14ac:dyDescent="0.25">
      <c r="B23" s="16" t="s">
        <v>28</v>
      </c>
      <c r="C23" s="9"/>
    </row>
    <row r="24" spans="2:7" x14ac:dyDescent="0.25">
      <c r="B24" s="9"/>
      <c r="C24" s="9"/>
      <c r="E24" s="17" t="s">
        <v>14</v>
      </c>
      <c r="F24" s="9"/>
      <c r="G24" s="9"/>
    </row>
    <row r="25" spans="2:7" x14ac:dyDescent="0.25">
      <c r="E25" s="9"/>
      <c r="F25" s="9"/>
      <c r="G25" s="9"/>
    </row>
    <row r="26" spans="2:7" ht="3.95" customHeight="1" x14ac:dyDescent="0.25"/>
  </sheetData>
  <mergeCells count="19">
    <mergeCell ref="F19:G19"/>
    <mergeCell ref="F20:G20"/>
    <mergeCell ref="B23:C24"/>
    <mergeCell ref="E24:G25"/>
    <mergeCell ref="F14:G14"/>
    <mergeCell ref="F15:G15"/>
    <mergeCell ref="F16:G16"/>
    <mergeCell ref="F17:G17"/>
    <mergeCell ref="F18:G18"/>
    <mergeCell ref="F9:G9"/>
    <mergeCell ref="F10:G10"/>
    <mergeCell ref="F11:G11"/>
    <mergeCell ref="F12:G12"/>
    <mergeCell ref="F13:G13"/>
    <mergeCell ref="B2:C2"/>
    <mergeCell ref="E2:F2"/>
    <mergeCell ref="B4:G4"/>
    <mergeCell ref="B6:G6"/>
    <mergeCell ref="F8:G8"/>
  </mergeCells>
  <pageMargins left="0.25" right="0.25" top="0.25" bottom="0.64166929133858297" header="0.25" footer="0.25"/>
  <pageSetup paperSize="9" orientation="portrait" horizontalDpi="300" verticalDpi="300"/>
  <headerFooter alignWithMargins="0">
    <oddFooter>&amp;C&amp;"Arial,Regular"&amp;10&amp;P/&amp;N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RPT_TT343_BM113A4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User</cp:lastModifiedBy>
  <dcterms:modified xsi:type="dcterms:W3CDTF">2026-04-07T10:48:50Z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